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simulateur 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<sst xmlns="http://schemas.openxmlformats.org/spreadsheetml/2006/main" count="12" uniqueCount="12">
  <si>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tranche de rémunération
inkomensschijven</t>
  </si>
  <si>
    <t>taux de contribution
bijdragetarief</t>
  </si>
  <si>
    <t>taux moyen - gemiddelde</t>
  </si>
  <si>
    <t>contribution par tranche
bijdrageregeling per schijf</t>
  </si>
  <si>
    <t>Total contribution- Totaal bijdrageregeling</t>
  </si>
  <si>
    <t>Montant restant après contribution
Bedrag na bijdrageregeling</t>
  </si>
  <si>
    <t>Montant rémunéré net soumis à contribution
Nettobedrag onderworpen aan bijdrageregeling</t>
  </si>
  <si>
    <t>Annexe 1 - Bijlage 1
Simulator voor de berekening van de bijdrage i.k.v. het KB cumul materiële hulp en beroepsinkomsten
Simulateur de calcul de contribution à l'aide matérielle dans le cadre de l'AR cumul emploi-aide matérielle</t>
  </si>
  <si>
    <t>1500 +</t>
  </si>
  <si>
    <t>0 à 264,99</t>
  </si>
  <si>
    <t>265 à 999,99</t>
  </si>
  <si>
    <t>1000 à 1499,99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</si>
</sst>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#,##0.00\ &quot;€&quot;"/>
    <numFmt numFmtId="174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i/>
      <sz val="10"/>
      <color indexed="21"/>
      <name val="Arial"/>
      <family val="2"/>
    </font>
    <font>
      <i/>
      <sz val="8"/>
      <color indexed="21"/>
      <name val="Arial"/>
      <family val="2"/>
    </font>
    <font>
      <b/>
      <sz val="10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2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22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hair">
        <color indexed="21"/>
      </bottom>
    </border>
    <border>
      <left>
        <color indexed="63"/>
      </left>
      <right style="thin">
        <color indexed="22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2"/>
      </right>
      <top style="thin"/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 style="thin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2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>
        <color indexed="22"/>
      </left>
      <right>
        <color indexed="63"/>
      </right>
      <top style="double">
        <color indexed="21"/>
      </top>
      <bottom style="thin"/>
    </border>
    <border>
      <left>
        <color indexed="63"/>
      </left>
      <right>
        <color indexed="63"/>
      </right>
      <top style="double">
        <color indexed="21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173" fontId="0" fillId="33" borderId="13" xfId="0" applyNumberForma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5" xfId="0" applyFill="1" applyBorder="1" applyAlignment="1">
      <alignment vertical="top" wrapText="1"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9" fontId="0" fillId="33" borderId="16" xfId="0" applyNumberFormat="1" applyFill="1" applyBorder="1" applyAlignment="1">
      <alignment/>
    </xf>
    <xf numFmtId="9" fontId="0" fillId="33" borderId="17" xfId="0" applyNumberFormat="1" applyFill="1" applyBorder="1" applyAlignment="1">
      <alignment/>
    </xf>
    <xf numFmtId="0" fontId="5" fillId="33" borderId="18" xfId="0" applyFont="1" applyFill="1" applyBorder="1" applyAlignment="1">
      <alignment/>
    </xf>
    <xf numFmtId="10" fontId="5" fillId="33" borderId="19" xfId="0" applyNumberFormat="1" applyFont="1" applyFill="1" applyBorder="1" applyAlignment="1">
      <alignment/>
    </xf>
    <xf numFmtId="173" fontId="2" fillId="34" borderId="20" xfId="0" applyNumberFormat="1" applyFont="1" applyFill="1" applyBorder="1" applyAlignment="1">
      <alignment/>
    </xf>
    <xf numFmtId="173" fontId="3" fillId="35" borderId="21" xfId="0" applyNumberFormat="1" applyFont="1" applyFill="1" applyBorder="1" applyAlignment="1" applyProtection="1">
      <alignment/>
      <protection locked="0"/>
    </xf>
    <xf numFmtId="174" fontId="0" fillId="33" borderId="0" xfId="0" applyNumberFormat="1" applyFill="1" applyAlignment="1">
      <alignment/>
    </xf>
    <xf numFmtId="0" fontId="6" fillId="33" borderId="2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114300</xdr:rowOff>
    </xdr:from>
    <xdr:to>
      <xdr:col>4</xdr:col>
      <xdr:colOff>600075</xdr:colOff>
      <xdr:row>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5543550" y="1219200"/>
          <a:ext cx="542925" cy="2000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12</xdr:row>
      <xdr:rowOff>0</xdr:rowOff>
    </xdr:from>
    <xdr:to>
      <xdr:col>0</xdr:col>
      <xdr:colOff>647700</xdr:colOff>
      <xdr:row>13</xdr:row>
      <xdr:rowOff>0</xdr:rowOff>
    </xdr:to>
    <xdr:sp>
      <xdr:nvSpPr>
        <xdr:cNvPr id="2" name="AutoShape 5"/>
        <xdr:cNvSpPr>
          <a:spLocks/>
        </xdr:cNvSpPr>
      </xdr:nvSpPr>
      <xdr:spPr>
        <a:xfrm rot="5400000">
          <a:off x="361950" y="3152775"/>
          <a:ext cx="285750" cy="295275"/>
        </a:xfrm>
        <a:custGeom>
          <a:pathLst>
            <a:path h="21600" w="21600">
              <a:moveTo>
                <a:pt x="15429" y="0"/>
              </a:moveTo>
              <a:lnTo>
                <a:pt x="9257" y="8640"/>
              </a:lnTo>
              <a:lnTo>
                <a:pt x="13493" y="8640"/>
              </a:lnTo>
              <a:lnTo>
                <a:pt x="13493" y="16785"/>
              </a:lnTo>
              <a:lnTo>
                <a:pt x="0" y="16785"/>
              </a:lnTo>
              <a:lnTo>
                <a:pt x="0" y="21600"/>
              </a:lnTo>
              <a:lnTo>
                <a:pt x="17364" y="21600"/>
              </a:lnTo>
              <a:lnTo>
                <a:pt x="17364" y="8640"/>
              </a:lnTo>
              <a:lnTo>
                <a:pt x="21600" y="8640"/>
              </a:lnTo>
              <a:lnTo>
                <a:pt x="15429" y="0"/>
              </a:lnTo>
              <a:close/>
            </a:path>
          </a:pathLst>
        </a:custGeom>
        <a:gradFill rotWithShape="1">
          <a:gsLst>
            <a:gs pos="0">
              <a:srgbClr val="0000FF"/>
            </a:gs>
            <a:gs pos="100000">
              <a:srgbClr val="FFFF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20" zoomScaleNormal="120" zoomScalePageLayoutView="0" workbookViewId="0" topLeftCell="A1">
      <selection activeCell="D12" sqref="D12"/>
    </sheetView>
  </sheetViews>
  <sheetFormatPr defaultColWidth="11.421875" defaultRowHeight="12.75"/>
  <cols>
    <col min="1" max="1" width="11.421875" style="0" customWidth="1"/>
    <col min="2" max="2" width="23.7109375" style="0" customWidth="1"/>
    <col min="3" max="3" width="22.28125" style="0" customWidth="1"/>
    <col min="4" max="4" width="24.8515625" style="0" customWidth="1"/>
  </cols>
  <sheetData>
    <row r="1" spans="1:7" ht="48.75" customHeight="1">
      <c r="A1" s="17" t="s">
        <v>7</v>
      </c>
      <c r="B1" s="17"/>
      <c r="C1" s="17"/>
      <c r="D1" s="17"/>
      <c r="E1" s="17"/>
      <c r="F1" s="17"/>
      <c r="G1" s="17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30" customHeight="1">
      <c r="A5" s="1"/>
      <c r="B5" s="18" t="s">
        <v>6</v>
      </c>
      <c r="C5" s="19"/>
      <c r="D5" s="15">
        <v>2914</v>
      </c>
      <c r="E5" s="1"/>
      <c r="F5" s="1"/>
      <c r="G5" s="1"/>
    </row>
    <row r="6" spans="1:7" ht="13.5" customHeight="1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33" customHeight="1">
      <c r="A8" s="1"/>
      <c r="B8" s="2" t="s">
        <v>0</v>
      </c>
      <c r="C8" s="7" t="s">
        <v>1</v>
      </c>
      <c r="D8" s="7" t="s">
        <v>3</v>
      </c>
      <c r="E8" s="1"/>
      <c r="F8" s="1"/>
      <c r="G8" s="1"/>
    </row>
    <row r="9" spans="1:7" ht="18" customHeight="1">
      <c r="A9" s="1"/>
      <c r="B9" s="3" t="s">
        <v>9</v>
      </c>
      <c r="C9" s="10">
        <v>0</v>
      </c>
      <c r="D9" s="8">
        <v>0</v>
      </c>
      <c r="E9" s="1"/>
      <c r="F9" s="1"/>
      <c r="G9" s="1"/>
    </row>
    <row r="10" spans="1:7" ht="18" customHeight="1">
      <c r="A10" s="1"/>
      <c r="B10" s="4" t="s">
        <v>10</v>
      </c>
      <c r="C10" s="11">
        <v>0.35</v>
      </c>
      <c r="D10" s="9">
        <f>IF(D$5&gt;264.99,IF(D$5&gt;999.99,(999.99-265)*0.35,(D$5-265)*0.35),0)</f>
        <v>257.24649999999997</v>
      </c>
      <c r="E10" s="1"/>
      <c r="F10" s="16"/>
      <c r="G10" s="1"/>
    </row>
    <row r="11" spans="1:7" ht="18" customHeight="1">
      <c r="A11" s="1"/>
      <c r="B11" s="4" t="s">
        <v>11</v>
      </c>
      <c r="C11" s="11">
        <v>0.45</v>
      </c>
      <c r="D11" s="9">
        <f>IF(D$5&gt;999.99,IF(D$5&gt;1499.99,(1499.99-1000)*0.45,(D$5-1000)*0.45),0)</f>
        <v>224.99550000000002</v>
      </c>
      <c r="E11" s="1"/>
      <c r="F11" s="1"/>
      <c r="G11" s="1"/>
    </row>
    <row r="12" spans="1:7" ht="18" customHeight="1" thickBot="1">
      <c r="A12" s="1"/>
      <c r="B12" s="4" t="s">
        <v>8</v>
      </c>
      <c r="C12" s="11">
        <v>0.5</v>
      </c>
      <c r="D12" s="9">
        <f>IF(D$5&gt;1499.99,IF(D$5&gt;1500,(D$5-1500)*0.5,(D$5-1500)*0.5),0)</f>
        <v>707</v>
      </c>
      <c r="E12" s="1"/>
      <c r="F12" s="1"/>
      <c r="G12" s="1"/>
    </row>
    <row r="13" spans="1:7" ht="23.25" customHeight="1" thickBot="1" thickTop="1">
      <c r="A13" s="1"/>
      <c r="B13" s="20" t="s">
        <v>4</v>
      </c>
      <c r="C13" s="21"/>
      <c r="D13" s="14">
        <f>SUM(D9:D12)</f>
        <v>1189.242</v>
      </c>
      <c r="E13" s="1"/>
      <c r="F13" s="1"/>
      <c r="G13" s="1"/>
    </row>
    <row r="14" spans="1:7" ht="13.5" thickTop="1">
      <c r="A14" s="1"/>
      <c r="B14" s="6"/>
      <c r="C14" s="12" t="s">
        <v>2</v>
      </c>
      <c r="D14" s="13">
        <f>D13/D5</f>
        <v>0.40811324639670554</v>
      </c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8.75" customHeight="1">
      <c r="A17" s="1"/>
      <c r="B17" s="1"/>
      <c r="C17" s="1"/>
      <c r="D17" s="1"/>
      <c r="E17" s="1"/>
      <c r="F17" s="1"/>
      <c r="G17" s="1"/>
    </row>
    <row r="18" spans="1:7" ht="35.25" customHeight="1">
      <c r="A18" s="1"/>
      <c r="B18" s="22" t="s">
        <v>5</v>
      </c>
      <c r="C18" s="23"/>
      <c r="D18" s="5">
        <f>D5-D13</f>
        <v>1724.758</v>
      </c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</sheetData>
  <sheetProtection/>
  <mergeCells count="4">
    <mergeCell ref="A1:G1"/>
    <mergeCell ref="B5:C5"/>
    <mergeCell ref="B13:C13"/>
    <mergeCell ref="B18:C18"/>
  </mergeCells>
  <printOptions/>
  <pageMargins left="0.984251968503937" right="0.984251968503937" top="1.1811023622047245" bottom="1.1811023622047245" header="0.5118110236220472" footer="0.511811023622047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RDB-RDG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</dc:creator>
  <cp:keywords/>
  <dc:description/>
  <cp:lastModifiedBy>Nelle Lauwerysen</cp:lastModifiedBy>
  <cp:lastPrinted>2010-05-05T12:56:26Z</cp:lastPrinted>
  <dcterms:created xsi:type="dcterms:W3CDTF">2010-04-30T14:10:15Z</dcterms:created>
  <dcterms:modified xsi:type="dcterms:W3CDTF">2023-03-17T15:05:34Z</dcterms:modified>
  <cp:category/>
  <cp:version/>
  <cp:contentType/>
  <cp:contentStatus/>
</cp:coreProperties>
</file>